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135" windowWidth="18855" windowHeight="11115"/>
  </bookViews>
  <sheets>
    <sheet name="Лот 1" sheetId="1" r:id="rId1"/>
  </sheets>
  <definedNames>
    <definedName name="Print_Area_1">'Лот 1'!$A$1:$G$18</definedName>
  </definedNames>
  <calcPr calcId="124519"/>
</workbook>
</file>

<file path=xl/calcChain.xml><?xml version="1.0" encoding="utf-8"?>
<calcChain xmlns="http://schemas.openxmlformats.org/spreadsheetml/2006/main">
  <c r="G8" i="1"/>
  <c r="G9"/>
  <c r="G10"/>
  <c r="G11"/>
  <c r="G12"/>
  <c r="G7"/>
  <c r="G13" l="1"/>
  <c r="G14" s="1"/>
</calcChain>
</file>

<file path=xl/sharedStrings.xml><?xml version="1.0" encoding="utf-8"?>
<sst xmlns="http://schemas.openxmlformats.org/spreadsheetml/2006/main" count="28" uniqueCount="28">
  <si>
    <t>№ п.п</t>
  </si>
  <si>
    <t>Транспортировка товара</t>
  </si>
  <si>
    <t>Контактное лицо</t>
  </si>
  <si>
    <t>Наименование оборудования</t>
  </si>
  <si>
    <t>Код, артикул</t>
  </si>
  <si>
    <t>Транспортировка Товара автомобильным  транспортом за счет Поставщика.</t>
  </si>
  <si>
    <t>AJ764A</t>
  </si>
  <si>
    <t>755262-B21</t>
  </si>
  <si>
    <t>Сервер DL360Gen9 E5-2630v3 (2.4GHz-20MB) 8-Core (2 max) / 1x16GB (DDR4-2133) RDIMM / P440ar (2Gb) FBWC RAID 0,1,1+0,5+0,6,6+0 / HP-SAS/SATA (8/8 SFF max) / 4 RJ-45 / 1(2) 500W HotPlug RPS Platinum / 3-3-3 war</t>
  </si>
  <si>
    <t>755384-B21</t>
  </si>
  <si>
    <t>Процессор ProLiant DL360 Gen9 E5-2630v3 (2.4GHz-20MB) 8-Core Processor Option Kit</t>
  </si>
  <si>
    <t>726719-B21</t>
  </si>
  <si>
    <t>Память оперативная 16GB Dual Rank x4 DDR4-2133 CAS-15-15-15 Registered Memory Kit</t>
  </si>
  <si>
    <t>Жесткий диск 300GB SC 6G 10K SFF SAS DP HotPlug Enterprise Drive 3y war</t>
  </si>
  <si>
    <t>720478-B21</t>
  </si>
  <si>
    <t>Блок питания 500W Flex Slot Platinum Hot Plug Power Supply Kit</t>
  </si>
  <si>
    <t>ИТОГО</t>
  </si>
  <si>
    <t>Руководитель группы эксплуатации вычислительых сетевых комплексов отдела технической инфраструктуры ИТ Хасанов Марат Рашитович., тел. +7 (347) 221-56-40</t>
  </si>
  <si>
    <t>Количество</t>
  </si>
  <si>
    <t>785067-B21</t>
  </si>
  <si>
    <t>Сумма с НДС, рублей</t>
  </si>
  <si>
    <t>В том числе НДС 18%, руб.</t>
  </si>
  <si>
    <t>Адаптер сетевой AJ764A  HP FCA 82Q Dual Channel 8Gb FC Host Bus Adapter PCI-E for Windows, Linux (LC connector), incl. h/h &amp; f/h. brckts (replace AE312A)</t>
  </si>
  <si>
    <t>Приложение №1 к Документации о закупке</t>
  </si>
  <si>
    <t xml:space="preserve">Спецификация </t>
  </si>
  <si>
    <t>Педельная цена без НДС, рублей</t>
  </si>
  <si>
    <t>Предельная цена с НДС, рублей</t>
  </si>
  <si>
    <t>Срок поставки оборудования: до 31 мая 2016 г.</t>
  </si>
</sst>
</file>

<file path=xl/styles.xml><?xml version="1.0" encoding="utf-8"?>
<styleSheet xmlns="http://schemas.openxmlformats.org/spreadsheetml/2006/main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</numFmts>
  <fonts count="26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8">
    <xf numFmtId="0" fontId="0" fillId="0" borderId="0"/>
    <xf numFmtId="0" fontId="3" fillId="0" borderId="0"/>
    <xf numFmtId="0" fontId="1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5" fillId="0" borderId="0"/>
    <xf numFmtId="0" fontId="3" fillId="0" borderId="0"/>
    <xf numFmtId="0" fontId="16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2" fillId="0" borderId="0"/>
    <xf numFmtId="0" fontId="17" fillId="0" borderId="0"/>
    <xf numFmtId="44" fontId="17" fillId="0" borderId="0" applyFont="0" applyFill="0" applyBorder="0" applyAlignment="0" applyProtection="0"/>
    <xf numFmtId="170" fontId="15" fillId="0" borderId="0" applyFont="0" applyFill="0" applyBorder="0" applyAlignment="0" applyProtection="0"/>
    <xf numFmtId="0" fontId="17" fillId="0" borderId="0"/>
    <xf numFmtId="0" fontId="19" fillId="0" borderId="0"/>
    <xf numFmtId="169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20" fillId="0" borderId="0"/>
    <xf numFmtId="0" fontId="18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0" fontId="2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4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164" fontId="11" fillId="0" borderId="0" xfId="0" applyNumberFormat="1" applyFont="1" applyAlignment="1">
      <alignment horizontal="left"/>
    </xf>
    <xf numFmtId="0" fontId="11" fillId="0" borderId="1" xfId="0" applyFont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5" fillId="0" borderId="2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4" fontId="23" fillId="0" borderId="6" xfId="0" applyNumberFormat="1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164" fontId="9" fillId="0" borderId="0" xfId="0" applyNumberFormat="1" applyFont="1" applyBorder="1"/>
    <xf numFmtId="0" fontId="5" fillId="0" borderId="6" xfId="34" applyFont="1" applyFill="1" applyBorder="1" applyAlignment="1">
      <alignment horizontal="left" vertical="center" wrapText="1" shrinkToFit="1"/>
    </xf>
    <xf numFmtId="0" fontId="6" fillId="0" borderId="4" xfId="0" applyFont="1" applyFill="1" applyBorder="1" applyAlignment="1">
      <alignment vertical="center" wrapText="1"/>
    </xf>
    <xf numFmtId="0" fontId="5" fillId="0" borderId="6" xfId="34" applyFont="1" applyFill="1" applyBorder="1" applyAlignment="1">
      <alignment horizontal="center" vertical="center" wrapText="1" shrinkToFit="1"/>
    </xf>
    <xf numFmtId="1" fontId="5" fillId="0" borderId="6" xfId="0" applyNumberFormat="1" applyFont="1" applyFill="1" applyBorder="1" applyAlignment="1">
      <alignment horizontal="center" vertical="center" wrapText="1"/>
    </xf>
    <xf numFmtId="1" fontId="12" fillId="0" borderId="0" xfId="0" applyNumberFormat="1" applyFont="1" applyAlignment="1">
      <alignment horizontal="right"/>
    </xf>
    <xf numFmtId="0" fontId="6" fillId="0" borderId="6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0" fontId="23" fillId="0" borderId="6" xfId="34" applyFont="1" applyFill="1" applyBorder="1" applyAlignment="1">
      <alignment horizontal="left" vertical="center" wrapText="1" shrinkToFi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4" fontId="23" fillId="0" borderId="0" xfId="0" applyNumberFormat="1" applyFont="1" applyBorder="1" applyAlignment="1">
      <alignment vertical="center" wrapText="1"/>
    </xf>
    <xf numFmtId="0" fontId="24" fillId="0" borderId="0" xfId="0" applyFont="1" applyBorder="1" applyAlignment="1">
      <alignment horizontal="left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24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top" wrapText="1"/>
    </xf>
    <xf numFmtId="0" fontId="25" fillId="0" borderId="6" xfId="0" applyFont="1" applyBorder="1" applyAlignment="1">
      <alignment horizontal="left" vertical="center"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"/>
  <sheetViews>
    <sheetView tabSelected="1" zoomScale="70" zoomScaleNormal="70" zoomScalePageLayoutView="85" workbookViewId="0">
      <selection activeCell="B9" sqref="B9"/>
    </sheetView>
  </sheetViews>
  <sheetFormatPr defaultRowHeight="15"/>
  <cols>
    <col min="1" max="1" width="10.5703125" style="27" customWidth="1"/>
    <col min="2" max="2" width="81.85546875" style="21" customWidth="1"/>
    <col min="3" max="3" width="18" style="21" customWidth="1"/>
    <col min="4" max="5" width="17.28515625" style="21" customWidth="1"/>
    <col min="6" max="6" width="14.42578125" style="21" customWidth="1"/>
    <col min="7" max="7" width="20" style="15" customWidth="1"/>
    <col min="8" max="8" width="27.28515625" style="15" customWidth="1"/>
    <col min="9" max="9" width="16.85546875" style="1" customWidth="1"/>
    <col min="10" max="19" width="9.140625" style="1"/>
    <col min="20" max="16384" width="9.140625" style="2"/>
  </cols>
  <sheetData>
    <row r="1" spans="1:19" s="4" customFormat="1" ht="18.75">
      <c r="A1" s="24"/>
      <c r="B1" s="21"/>
      <c r="C1" s="21"/>
      <c r="D1" s="21"/>
      <c r="E1" s="21"/>
      <c r="F1" s="21"/>
      <c r="G1" s="38" t="s">
        <v>23</v>
      </c>
      <c r="H1" s="38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 s="4" customFormat="1" ht="15" customHeight="1">
      <c r="A2" s="24"/>
      <c r="B2" s="21"/>
      <c r="C2" s="21"/>
      <c r="D2" s="21"/>
      <c r="E2" s="21"/>
      <c r="F2" s="21"/>
      <c r="G2" s="18"/>
      <c r="H2" s="18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s="4" customFormat="1" ht="22.5" customHeight="1">
      <c r="A3" s="24"/>
      <c r="B3" s="49" t="s">
        <v>24</v>
      </c>
      <c r="C3" s="49"/>
      <c r="D3" s="49"/>
      <c r="E3" s="49"/>
      <c r="F3" s="49"/>
      <c r="G3" s="32"/>
      <c r="H3" s="32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s="4" customFormat="1" ht="17.25" customHeight="1">
      <c r="A4" s="25"/>
      <c r="B4" s="22"/>
      <c r="C4" s="22"/>
      <c r="D4" s="22"/>
      <c r="E4" s="22"/>
      <c r="F4" s="22"/>
      <c r="G4" s="19"/>
      <c r="H4" s="19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s="6" customFormat="1" ht="49.5" customHeight="1">
      <c r="A5" s="39" t="s">
        <v>0</v>
      </c>
      <c r="B5" s="40" t="s">
        <v>3</v>
      </c>
      <c r="C5" s="40" t="s">
        <v>4</v>
      </c>
      <c r="D5" s="41" t="s">
        <v>25</v>
      </c>
      <c r="E5" s="41" t="s">
        <v>26</v>
      </c>
      <c r="F5" s="40" t="s">
        <v>18</v>
      </c>
      <c r="G5" s="41" t="s">
        <v>20</v>
      </c>
      <c r="H5" s="43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1:19" s="8" customFormat="1" ht="20.25">
      <c r="A6" s="28">
        <v>1</v>
      </c>
      <c r="B6" s="29">
        <v>2</v>
      </c>
      <c r="C6" s="20">
        <v>3</v>
      </c>
      <c r="D6" s="40"/>
      <c r="E6" s="40"/>
      <c r="F6" s="20">
        <v>4</v>
      </c>
      <c r="G6" s="16">
        <v>5</v>
      </c>
      <c r="H6" s="44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s="10" customFormat="1" ht="81">
      <c r="A7" s="30">
        <v>1</v>
      </c>
      <c r="B7" s="34" t="s">
        <v>8</v>
      </c>
      <c r="C7" s="36" t="s">
        <v>7</v>
      </c>
      <c r="D7" s="31">
        <v>489163.19471338327</v>
      </c>
      <c r="E7" s="31">
        <v>577212.5697617922</v>
      </c>
      <c r="F7" s="36">
        <v>1</v>
      </c>
      <c r="G7" s="31">
        <f>E7*F7</f>
        <v>577212.5697617922</v>
      </c>
      <c r="H7" s="45"/>
      <c r="I7" s="9"/>
      <c r="J7" s="9"/>
      <c r="K7" s="9"/>
      <c r="L7" s="9"/>
      <c r="M7" s="9"/>
      <c r="N7" s="9"/>
      <c r="O7" s="9"/>
      <c r="P7" s="9"/>
      <c r="Q7" s="9"/>
      <c r="R7" s="9"/>
      <c r="S7" s="9"/>
    </row>
    <row r="8" spans="1:19" s="10" customFormat="1" ht="40.5">
      <c r="A8" s="30">
        <v>2</v>
      </c>
      <c r="B8" s="34" t="s">
        <v>10</v>
      </c>
      <c r="C8" s="36" t="s">
        <v>9</v>
      </c>
      <c r="D8" s="31">
        <v>120278.01429586839</v>
      </c>
      <c r="E8" s="31">
        <v>141928.0568691247</v>
      </c>
      <c r="F8" s="36">
        <v>1</v>
      </c>
      <c r="G8" s="31">
        <f t="shared" ref="G8:G12" si="0">E8*F8</f>
        <v>141928.0568691247</v>
      </c>
      <c r="H8" s="45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spans="1:19" s="10" customFormat="1" ht="39.950000000000003" customHeight="1">
      <c r="A9" s="30">
        <v>3</v>
      </c>
      <c r="B9" s="34" t="s">
        <v>12</v>
      </c>
      <c r="C9" s="36" t="s">
        <v>11</v>
      </c>
      <c r="D9" s="31">
        <v>36129.655010503797</v>
      </c>
      <c r="E9" s="31">
        <v>42632.992912394475</v>
      </c>
      <c r="F9" s="36">
        <v>7</v>
      </c>
      <c r="G9" s="31">
        <f t="shared" si="0"/>
        <v>298430.95038676134</v>
      </c>
      <c r="H9" s="45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  <row r="10" spans="1:19" s="10" customFormat="1" ht="39.950000000000003" customHeight="1">
      <c r="A10" s="30">
        <v>4</v>
      </c>
      <c r="B10" s="34" t="s">
        <v>13</v>
      </c>
      <c r="C10" s="36" t="s">
        <v>19</v>
      </c>
      <c r="D10" s="31">
        <v>32401.431055813868</v>
      </c>
      <c r="E10" s="31">
        <v>38233.688645860362</v>
      </c>
      <c r="F10" s="36">
        <v>8</v>
      </c>
      <c r="G10" s="31">
        <f t="shared" si="0"/>
        <v>305869.5091668829</v>
      </c>
      <c r="H10" s="45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s="10" customFormat="1" ht="39.950000000000003" customHeight="1">
      <c r="A11" s="30">
        <v>5</v>
      </c>
      <c r="B11" s="34" t="s">
        <v>15</v>
      </c>
      <c r="C11" s="36" t="s">
        <v>14</v>
      </c>
      <c r="D11" s="31">
        <v>29652.222760525627</v>
      </c>
      <c r="E11" s="31">
        <v>34989.62285742024</v>
      </c>
      <c r="F11" s="36">
        <v>1</v>
      </c>
      <c r="G11" s="31">
        <f t="shared" si="0"/>
        <v>34989.62285742024</v>
      </c>
      <c r="H11" s="45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s="10" customFormat="1" ht="60.75">
      <c r="A12" s="30">
        <v>6</v>
      </c>
      <c r="B12" s="34" t="s">
        <v>22</v>
      </c>
      <c r="C12" s="36" t="s">
        <v>6</v>
      </c>
      <c r="D12" s="31">
        <v>211787.53471018517</v>
      </c>
      <c r="E12" s="31">
        <v>249909.29095801848</v>
      </c>
      <c r="F12" s="36">
        <v>1</v>
      </c>
      <c r="G12" s="31">
        <f t="shared" si="0"/>
        <v>249909.29095801848</v>
      </c>
      <c r="H12" s="45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</row>
    <row r="13" spans="1:19" s="10" customFormat="1" ht="39.950000000000003" customHeight="1">
      <c r="A13" s="37"/>
      <c r="B13" s="42" t="s">
        <v>16</v>
      </c>
      <c r="C13" s="36"/>
      <c r="D13" s="36"/>
      <c r="E13" s="36"/>
      <c r="F13" s="36"/>
      <c r="G13" s="31">
        <f>SUM(G7:G12)</f>
        <v>1608340</v>
      </c>
      <c r="H13" s="45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19" s="10" customFormat="1" ht="39.950000000000003" customHeight="1">
      <c r="A14" s="37"/>
      <c r="B14" s="42" t="s">
        <v>21</v>
      </c>
      <c r="C14" s="36"/>
      <c r="D14" s="36"/>
      <c r="E14" s="36"/>
      <c r="F14" s="36"/>
      <c r="G14" s="31">
        <f>G13-G13/1.18</f>
        <v>245340</v>
      </c>
      <c r="H14" s="45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 s="12" customFormat="1" ht="25.5" customHeight="1">
      <c r="A15" s="26"/>
      <c r="B15" s="50"/>
      <c r="C15" s="50"/>
      <c r="D15" s="50"/>
      <c r="E15" s="50"/>
      <c r="F15" s="50"/>
      <c r="G15" s="50"/>
      <c r="H15" s="46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1:19" s="12" customFormat="1" ht="21" customHeight="1">
      <c r="A16" s="35"/>
      <c r="B16" s="51" t="s">
        <v>27</v>
      </c>
      <c r="C16" s="51"/>
      <c r="D16" s="51"/>
      <c r="E16" s="51"/>
      <c r="F16" s="51"/>
      <c r="G16" s="17"/>
      <c r="H16" s="47"/>
      <c r="I16" s="33"/>
      <c r="J16" s="11"/>
      <c r="K16" s="11"/>
      <c r="L16" s="11"/>
      <c r="M16" s="11"/>
      <c r="N16" s="11"/>
      <c r="O16" s="11"/>
      <c r="P16" s="11"/>
      <c r="Q16" s="11"/>
      <c r="R16" s="11"/>
      <c r="S16" s="11"/>
    </row>
    <row r="17" spans="1:19" s="12" customFormat="1" ht="19.5" customHeight="1">
      <c r="A17" s="26"/>
      <c r="B17" s="23"/>
      <c r="C17" s="23"/>
      <c r="D17" s="23"/>
      <c r="E17" s="23"/>
      <c r="F17" s="23"/>
      <c r="G17" s="17"/>
      <c r="H17" s="47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</row>
    <row r="18" spans="1:19" s="14" customFormat="1" ht="40.5" customHeight="1">
      <c r="A18" s="53" t="s">
        <v>1</v>
      </c>
      <c r="B18" s="53"/>
      <c r="C18" s="52" t="s">
        <v>5</v>
      </c>
      <c r="D18" s="52"/>
      <c r="E18" s="52"/>
      <c r="F18" s="52"/>
      <c r="G18" s="52"/>
      <c r="H18" s="48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</row>
    <row r="19" spans="1:19" ht="63.75" customHeight="1">
      <c r="A19" s="53" t="s">
        <v>2</v>
      </c>
      <c r="B19" s="53"/>
      <c r="C19" s="52" t="s">
        <v>17</v>
      </c>
      <c r="D19" s="52"/>
      <c r="E19" s="52"/>
      <c r="F19" s="52"/>
      <c r="G19" s="52"/>
      <c r="H19" s="48"/>
    </row>
  </sheetData>
  <mergeCells count="7">
    <mergeCell ref="B3:F3"/>
    <mergeCell ref="A19:B19"/>
    <mergeCell ref="B15:G15"/>
    <mergeCell ref="A18:B18"/>
    <mergeCell ref="B16:F16"/>
    <mergeCell ref="C18:G18"/>
    <mergeCell ref="C19:G19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7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Фаррахова Эльвера Римовна</cp:lastModifiedBy>
  <cp:revision>0</cp:revision>
  <cp:lastPrinted>2016-03-29T05:06:39Z</cp:lastPrinted>
  <dcterms:created xsi:type="dcterms:W3CDTF">2011-10-27T10:58:53Z</dcterms:created>
  <dcterms:modified xsi:type="dcterms:W3CDTF">2016-03-30T09:45:10Z</dcterms:modified>
</cp:coreProperties>
</file>